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pital requirement plan" state="visible" r:id="rId4"/>
  </sheets>
  <calcPr calcId="171027"/>
</workbook>
</file>

<file path=xl/sharedStrings.xml><?xml version="1.0" encoding="utf-8"?>
<sst xmlns="http://schemas.openxmlformats.org/spreadsheetml/2006/main" count="31" uniqueCount="31">
  <si>
    <t>Capital requirement plan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</si>
  <si>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</si>
  <si>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</si>
  <si>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</si>
  <si>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</si>
  <si>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</si>
  <si>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</si>
  <si>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</si>
  <si>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</si>
  <si>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</si>
  <si>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</si>
  <si>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</si>
  <si>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</si>
  <si>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</si>
  <si>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One-off investments</t>
  </si>
  <si>
    <t>Equipment &amp; fit-out</t>
  </si>
  <si>
    <t>Deposits &amp; fees</t>
  </si>
  <si>
    <t>Opening stock</t>
  </si>
  <si>
    <t>Total investment</t>
  </si>
  <si>
    <t>Running costs before break-even</t>
  </si>
  <si>
    <t>Payroll incl. founders</t>
  </si>
  <si>
    <t>Rent &amp; utilities</t>
  </si>
  <si>
    <t>Marketing</t>
  </si>
  <si>
    <t>Software, insurance, other</t>
  </si>
  <si>
    <t>Total running costs</t>
  </si>
  <si>
    <t>Capital requirement</t>
  </si>
  <si>
    <t>Revenue received</t>
  </si>
  <si>
    <t>Cost of goods sold</t>
  </si>
  <si>
    <t>Net cash flow</t>
  </si>
  <si>
    <t>Opening balance</t>
  </si>
  <si>
    <t>Funding still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</si>
</sst>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22000</v>
      </c>
      <c r="C5" s="6">
        <v>0</v>
      </c>
      <c r="D5" s="6">
        <v>0</v>
      </c>
      <c r="E5" s="6">
        <v>0</v>
      </c>
      <c r="F5" s="6">
        <v>8000</v>
      </c>
      <c r="G5" s="6">
        <v>0</v>
      </c>
      <c r="H5" s="6">
        <v>0</v>
      </c>
      <c r="I5" s="6">
        <v>0</v>
      </c>
      <c r="J5" s="6">
        <v>0</v>
      </c>
      <c r="K5" s="6">
        <v>6000</v>
      </c>
      <c r="L5" s="6">
        <v>0</v>
      </c>
      <c r="M5" s="6">
        <v>0</v>
      </c>
    </row>
    <row r="6" spans="1:13" x14ac:dyDescent="0.25">
      <c r="A6" t="s">
        <v>16</v>
      </c>
      <c r="B6" s="6">
        <v>9000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</row>
    <row r="7" spans="1:13" x14ac:dyDescent="0.25">
      <c r="A7" t="s">
        <v>17</v>
      </c>
      <c r="B7" s="6">
        <v>34000</v>
      </c>
      <c r="C7" s="6">
        <v>0</v>
      </c>
      <c r="D7" s="6">
        <v>12000</v>
      </c>
      <c r="E7" s="6">
        <v>0</v>
      </c>
      <c r="F7" s="6">
        <v>14000</v>
      </c>
      <c r="G7" s="6">
        <v>0</v>
      </c>
      <c r="H7" s="6">
        <v>16000</v>
      </c>
      <c r="I7" s="6">
        <v>0</v>
      </c>
      <c r="J7" s="6">
        <v>18000</v>
      </c>
      <c r="K7" s="6">
        <v>0</v>
      </c>
      <c r="L7" s="6">
        <v>22000</v>
      </c>
      <c r="M7" s="6">
        <v>0</v>
      </c>
    </row>
    <row r="8" spans="1:13" x14ac:dyDescent="0.25">
      <c r="A8" s="7" t="s">
        <v>18</v>
      </c>
      <c r="B8" s="8">
        <f>B5+B6+B7</f>
        <v>65000</v>
      </c>
      <c r="C8" s="8">
        <f>C5+C6+C7</f>
        <v>0</v>
      </c>
      <c r="D8" s="8">
        <f>D5+D6+D7</f>
        <v>12000</v>
      </c>
      <c r="E8" s="8">
        <f>E5+E6+E7</f>
        <v>0</v>
      </c>
      <c r="F8" s="8">
        <f>F5+F6+F7</f>
        <v>22000</v>
      </c>
      <c r="G8" s="8">
        <f>G5+G6+G7</f>
        <v>0</v>
      </c>
      <c r="H8" s="8">
        <f>H5+H6+H7</f>
        <v>16000</v>
      </c>
      <c r="I8" s="8">
        <f>I5+I6+I7</f>
        <v>0</v>
      </c>
      <c r="J8" s="8">
        <f>J5+J6+J7</f>
        <v>18000</v>
      </c>
      <c r="K8" s="8">
        <f>K5+K6+K7</f>
        <v>6000</v>
      </c>
      <c r="L8" s="8">
        <f>L5+L6+L7</f>
        <v>22000</v>
      </c>
      <c r="M8" s="8">
        <f>M5+M6+M7</f>
        <v>0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6">
        <v>6500</v>
      </c>
      <c r="C10" s="6">
        <v>6500</v>
      </c>
      <c r="D10" s="6">
        <v>6500</v>
      </c>
      <c r="E10" s="6">
        <v>6500</v>
      </c>
      <c r="F10" s="6">
        <v>11000</v>
      </c>
      <c r="G10" s="6">
        <v>11000</v>
      </c>
      <c r="H10" s="6">
        <v>11000</v>
      </c>
      <c r="I10" s="6">
        <v>11000</v>
      </c>
      <c r="J10" s="6">
        <v>15500</v>
      </c>
      <c r="K10" s="6">
        <v>15500</v>
      </c>
      <c r="L10" s="6">
        <v>15500</v>
      </c>
      <c r="M10" s="6">
        <v>15500</v>
      </c>
    </row>
    <row r="11" spans="1:13" x14ac:dyDescent="0.25">
      <c r="A11" t="s">
        <v>21</v>
      </c>
      <c r="B11" s="6">
        <v>2200</v>
      </c>
      <c r="C11" s="6">
        <v>2200</v>
      </c>
      <c r="D11" s="6">
        <v>2200</v>
      </c>
      <c r="E11" s="6">
        <v>2200</v>
      </c>
      <c r="F11" s="6">
        <v>2200</v>
      </c>
      <c r="G11" s="6">
        <v>2200</v>
      </c>
      <c r="H11" s="6">
        <v>2200</v>
      </c>
      <c r="I11" s="6">
        <v>2200</v>
      </c>
      <c r="J11" s="6">
        <v>2200</v>
      </c>
      <c r="K11" s="6">
        <v>2200</v>
      </c>
      <c r="L11" s="6">
        <v>2200</v>
      </c>
      <c r="M11" s="6">
        <v>2200</v>
      </c>
    </row>
    <row r="12" spans="1:13" x14ac:dyDescent="0.25">
      <c r="A12" t="s">
        <v>22</v>
      </c>
      <c r="B12" s="6">
        <v>3000</v>
      </c>
      <c r="C12" s="6">
        <v>3000</v>
      </c>
      <c r="D12" s="6">
        <v>4000</v>
      </c>
      <c r="E12" s="6">
        <v>4000</v>
      </c>
      <c r="F12" s="6">
        <v>5000</v>
      </c>
      <c r="G12" s="6">
        <v>5000</v>
      </c>
      <c r="H12" s="6">
        <v>6000</v>
      </c>
      <c r="I12" s="6">
        <v>6000</v>
      </c>
      <c r="J12" s="6">
        <v>6000</v>
      </c>
      <c r="K12" s="6">
        <v>7000</v>
      </c>
      <c r="L12" s="6">
        <v>8000</v>
      </c>
      <c r="M12" s="6">
        <v>8000</v>
      </c>
    </row>
    <row r="13" spans="1:13" x14ac:dyDescent="0.25">
      <c r="A13" t="s">
        <v>23</v>
      </c>
      <c r="B13" s="6">
        <v>1400</v>
      </c>
      <c r="C13" s="6">
        <v>1400</v>
      </c>
      <c r="D13" s="6">
        <v>1400</v>
      </c>
      <c r="E13" s="6">
        <v>1400</v>
      </c>
      <c r="F13" s="6">
        <v>1400</v>
      </c>
      <c r="G13" s="6">
        <v>1400</v>
      </c>
      <c r="H13" s="6">
        <v>1400</v>
      </c>
      <c r="I13" s="6">
        <v>1400</v>
      </c>
      <c r="J13" s="6">
        <v>1400</v>
      </c>
      <c r="K13" s="6">
        <v>1400</v>
      </c>
      <c r="L13" s="6">
        <v>1400</v>
      </c>
      <c r="M13" s="6">
        <v>1400</v>
      </c>
    </row>
    <row r="14" spans="1:13" x14ac:dyDescent="0.25">
      <c r="A14" s="7" t="s">
        <v>24</v>
      </c>
      <c r="B14" s="8">
        <f>B10+B11+B12+B13</f>
        <v>13100</v>
      </c>
      <c r="C14" s="8">
        <f>C10+C11+C12+C13</f>
        <v>13100</v>
      </c>
      <c r="D14" s="8">
        <f>D10+D11+D12+D13</f>
        <v>14100</v>
      </c>
      <c r="E14" s="8">
        <f>E10+E11+E12+E13</f>
        <v>14100</v>
      </c>
      <c r="F14" s="8">
        <f>F10+F11+F12+F13</f>
        <v>19600</v>
      </c>
      <c r="G14" s="8">
        <f>G10+G11+G12+G13</f>
        <v>19600</v>
      </c>
      <c r="H14" s="8">
        <f>H10+H11+H12+H13</f>
        <v>20600</v>
      </c>
      <c r="I14" s="8">
        <f>I10+I11+I12+I13</f>
        <v>20600</v>
      </c>
      <c r="J14" s="8">
        <f>J10+J11+J12+J13</f>
        <v>25100</v>
      </c>
      <c r="K14" s="8">
        <f>K10+K11+K12+K13</f>
        <v>26100</v>
      </c>
      <c r="L14" s="8">
        <f>L10+L11+L12+L13</f>
        <v>27100</v>
      </c>
      <c r="M14" s="8">
        <f>M10+M11+M12+M13</f>
        <v>27100</v>
      </c>
    </row>
    <row r="15" spans="1:13" x14ac:dyDescent="0.25">
      <c r="A15" s="4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t="s">
        <v>26</v>
      </c>
      <c r="B16" s="6">
        <v>0</v>
      </c>
      <c r="C16" s="6">
        <v>3000</v>
      </c>
      <c r="D16" s="6">
        <v>8000</v>
      </c>
      <c r="E16" s="6">
        <v>14000</v>
      </c>
      <c r="F16" s="6">
        <v>21000</v>
      </c>
      <c r="G16" s="6">
        <v>28000</v>
      </c>
      <c r="H16" s="6">
        <v>36000</v>
      </c>
      <c r="I16" s="6">
        <v>42000</v>
      </c>
      <c r="J16" s="6">
        <v>49000</v>
      </c>
      <c r="K16" s="6">
        <v>55000</v>
      </c>
      <c r="L16" s="6">
        <v>63000</v>
      </c>
      <c r="M16" s="6">
        <v>71000</v>
      </c>
    </row>
    <row r="17" spans="1:13" x14ac:dyDescent="0.25">
      <c r="A17" t="s">
        <v>27</v>
      </c>
      <c r="B17" s="9">
        <f>ROUND(B16*0.42,0)</f>
        <v>0</v>
      </c>
      <c r="C17" s="9">
        <f>ROUND(C16*0.42,0)</f>
        <v>1260</v>
      </c>
      <c r="D17" s="9">
        <f>ROUND(D16*0.42,0)</f>
        <v>3360</v>
      </c>
      <c r="E17" s="9">
        <f>ROUND(E16*0.42,0)</f>
        <v>5880</v>
      </c>
      <c r="F17" s="9">
        <f>ROUND(F16*0.42,0)</f>
        <v>8820</v>
      </c>
      <c r="G17" s="9">
        <f>ROUND(G16*0.42,0)</f>
        <v>11760</v>
      </c>
      <c r="H17" s="9">
        <f>ROUND(H16*0.42,0)</f>
        <v>15120</v>
      </c>
      <c r="I17" s="9">
        <f>ROUND(I16*0.42,0)</f>
        <v>17640</v>
      </c>
      <c r="J17" s="9">
        <f>ROUND(J16*0.42,0)</f>
        <v>20580</v>
      </c>
      <c r="K17" s="9">
        <f>ROUND(K16*0.42,0)</f>
        <v>23100</v>
      </c>
      <c r="L17" s="9">
        <f>ROUND(L16*0.42,0)</f>
        <v>26460</v>
      </c>
      <c r="M17" s="9">
        <f>ROUND(M16*0.42,0)</f>
        <v>29820</v>
      </c>
    </row>
    <row r="18" spans="1:13" x14ac:dyDescent="0.25">
      <c r="A18" t="s">
        <v>28</v>
      </c>
      <c r="B18" s="9">
        <f>B16-B17-B14-B8</f>
        <v>-78100</v>
      </c>
      <c r="C18" s="9">
        <f>C16-C17-C14-C8</f>
        <v>-11360</v>
      </c>
      <c r="D18" s="9">
        <f>D16-D17-D14-D8</f>
        <v>-21460</v>
      </c>
      <c r="E18" s="9">
        <f>E16-E17-E14-E8</f>
        <v>-5980</v>
      </c>
      <c r="F18" s="9">
        <f>F16-F17-F14-F8</f>
        <v>-29420</v>
      </c>
      <c r="G18" s="9">
        <f>G16-G17-G14-G8</f>
        <v>-3360</v>
      </c>
      <c r="H18" s="9">
        <f>H16-H17-H14-H8</f>
        <v>-15720</v>
      </c>
      <c r="I18" s="9">
        <f>I16-I17-I14-I8</f>
        <v>3760</v>
      </c>
      <c r="J18" s="9">
        <f>J16-J17-J14-J8</f>
        <v>-14680</v>
      </c>
      <c r="K18" s="9">
        <f>K16-K17-K14-K8</f>
        <v>-200</v>
      </c>
      <c r="L18" s="9">
        <f>L16-L17-L14-L8</f>
        <v>-12560</v>
      </c>
      <c r="M18" s="9">
        <f>M16-M17-M14-M8</f>
        <v>14080</v>
      </c>
    </row>
    <row r="19" spans="1:13" x14ac:dyDescent="0.25">
      <c r="A19" t="s">
        <v>29</v>
      </c>
      <c r="B19" s="6">
        <v>0</v>
      </c>
      <c r="C19" s="9">
        <f>B20</f>
        <v>-78100</v>
      </c>
      <c r="D19" s="9">
        <f>C20</f>
        <v>-89460</v>
      </c>
      <c r="E19" s="9">
        <f>D20</f>
        <v>-110920</v>
      </c>
      <c r="F19" s="9">
        <f>E20</f>
        <v>-116900</v>
      </c>
      <c r="G19" s="9">
        <f>F20</f>
        <v>-146320</v>
      </c>
      <c r="H19" s="9">
        <f>G20</f>
        <v>-149680</v>
      </c>
      <c r="I19" s="9">
        <f>H20</f>
        <v>-165400</v>
      </c>
      <c r="J19" s="9">
        <f>I20</f>
        <v>-161640</v>
      </c>
      <c r="K19" s="9">
        <f>J20</f>
        <v>-176320</v>
      </c>
      <c r="L19" s="9">
        <f>K20</f>
        <v>-176520</v>
      </c>
      <c r="M19" s="9">
        <f>L20</f>
        <v>-189080</v>
      </c>
    </row>
    <row r="20" spans="1:13" x14ac:dyDescent="0.25">
      <c r="A20" s="7" t="s">
        <v>30</v>
      </c>
      <c r="B20" s="8">
        <f>B19+B18</f>
        <v>-78100</v>
      </c>
      <c r="C20" s="8">
        <f>C19+C18</f>
        <v>-89460</v>
      </c>
      <c r="D20" s="8">
        <f>D19+D18</f>
        <v>-110920</v>
      </c>
      <c r="E20" s="8">
        <f>E19+E18</f>
        <v>-116900</v>
      </c>
      <c r="F20" s="8">
        <f>F19+F18</f>
        <v>-146320</v>
      </c>
      <c r="G20" s="8">
        <f>G19+G18</f>
        <v>-149680</v>
      </c>
      <c r="H20" s="8">
        <f>H19+H18</f>
        <v>-165400</v>
      </c>
      <c r="I20" s="8">
        <f>I19+I18</f>
        <v>-161640</v>
      </c>
      <c r="J20" s="8">
        <f>J19+J18</f>
        <v>-176320</v>
      </c>
      <c r="K20" s="8">
        <f>K19+K18</f>
        <v>-176520</v>
      </c>
      <c r="L20" s="8">
        <f>L19+L18</f>
        <v>-189080</v>
      </c>
      <c r="M20" s="8">
        <f>M19+M18</f>
        <v>-175000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 requirement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