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urn- &amp; Kohortenanalyse" state="visible" r:id="rId4"/>
  </sheets>
  <calcPr calcId="171027"/>
</workbook>
</file>

<file path=xl/sharedStrings.xml><?xml version="1.0" encoding="utf-8"?>
<sst xmlns="http://schemas.openxmlformats.org/spreadsheetml/2006/main" count="22" uniqueCount="22">
  <si>
    <t>Churn- &amp; Kohortenanalyse</t>
  </si>
  <si>
    <t>Blaue Zellen ausfüllen — alle anderen Zellen sind Formeln und rechnen sich selbst. foreqast.app</t>
  </si>
  <si>
    <t>M0</t>
  </si>
  <si>
    <t>M1</t>
  </si>
  <si>
    <t>M2</t>
  </si>
  <si>
    <t>M3</t>
  </si>
  <si>
    <t>M4</t>
  </si>
  <si>
    <t>M5</t>
  </si>
  <si>
    <t>M6</t>
  </si>
  <si>
    <t>Die Kohorte, die im Januar gestartet ist</t>
  </si>
  <si>
    <t>Noch aktive Kunden</t>
  </si>
  <si>
    <t>Retention</t>
  </si>
  <si>
    <t>Churn in diesem Monat</t>
  </si>
  <si>
    <t>Monatlicher Churn</t>
  </si>
  <si>
    <t>Was die Kohorte wert ist</t>
  </si>
  <si>
    <t>Umsatz je Kunde (€)</t>
  </si>
  <si>
    <t>Kohortenumsatz (€)</t>
  </si>
  <si>
    <t>Kumulierter Umsatz (€)</t>
  </si>
  <si>
    <t>Kumulierter Umsatz je Anmeldung (€)</t>
  </si>
  <si>
    <t>Gegen das, was sie gekostet haben</t>
  </si>
  <si>
    <t>CAC je Kunde (€)</t>
  </si>
  <si>
    <t>Payback-Fortschritt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</si>
</sst>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.00&quot; €&quot;"/>
    <numFmt numFmtId="166" formatCode="#,##0&quot; €&quot;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6B6B"/>
      <sz val="10"/>
    </font>
    <font>
      <b/>
      <color rgb="FFFFFF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1F1EF"/>
      </patternFill>
    </fill>
    <fill>
      <patternFill patternType="solid">
        <fgColor rgb="FFE8F0FE"/>
      </patternFill>
    </fill>
    <fill>
      <patternFill patternType="solid">
        <fgColor rgb="FFF7F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3" fontId="0" fillId="4" borderId="0" xfId="0" applyNumberFormat="1" applyFill="1"/>
    <xf numFmtId="0" fontId="4" fillId="0" borderId="0" xfId="0" applyFont="1"/>
    <xf numFmtId="164" fontId="4" fillId="5" borderId="0" xfId="0" applyNumberFormat="1" applyFont="1" applyFill="1"/>
    <xf numFmtId="3" fontId="0" fillId="0" borderId="0" xfId="0" applyNumberFormat="1"/>
    <xf numFmtId="164" fontId="0" fillId="0" borderId="0" xfId="0" applyNumberFormat="1"/>
    <xf numFmtId="165" fontId="0" fillId="4" borderId="0" xfId="0" applyNumberFormat="1" applyFill="1"/>
    <xf numFmtId="166" fontId="0" fillId="0" borderId="0" xfId="0" applyNumberFormat="1"/>
    <xf numFmtId="166" fontId="4" fillId="5" borderId="0" xfId="0" applyNumberFormat="1" applyFont="1" applyFill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8" width="13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2:8" x14ac:dyDescent="0.2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x14ac:dyDescent="0.25">
      <c r="A4" s="4" t="s">
        <v>9</v>
      </c>
      <c r="B4" s="5"/>
      <c r="C4" s="5"/>
      <c r="D4" s="5"/>
      <c r="E4" s="5"/>
      <c r="F4" s="5"/>
      <c r="G4" s="5"/>
      <c r="H4" s="5"/>
    </row>
    <row r="5" spans="1:8" x14ac:dyDescent="0.25">
      <c r="A5" t="s">
        <v>10</v>
      </c>
      <c r="B5" s="6">
        <v>100</v>
      </c>
      <c r="C5" s="6">
        <v>88</v>
      </c>
      <c r="D5" s="6">
        <v>79</v>
      </c>
      <c r="E5" s="6">
        <v>73</v>
      </c>
      <c r="F5" s="6">
        <v>69</v>
      </c>
      <c r="G5" s="6">
        <v>66</v>
      </c>
      <c r="H5" s="6">
        <v>64</v>
      </c>
    </row>
    <row r="6" spans="1:8" x14ac:dyDescent="0.25">
      <c r="A6" s="7" t="s">
        <v>11</v>
      </c>
      <c r="B6" s="8">
        <f>B5/$B$5</f>
        <v>1</v>
      </c>
      <c r="C6" s="8">
        <f>C5/$B$5</f>
        <v>0.88</v>
      </c>
      <c r="D6" s="8">
        <f>D5/$B$5</f>
        <v>0.79</v>
      </c>
      <c r="E6" s="8">
        <f>E5/$B$5</f>
        <v>0.73</v>
      </c>
      <c r="F6" s="8">
        <f>F5/$B$5</f>
        <v>0.69</v>
      </c>
      <c r="G6" s="8">
        <f>G5/$B$5</f>
        <v>0.66</v>
      </c>
      <c r="H6" s="8">
        <f>H5/$B$5</f>
        <v>0.64</v>
      </c>
    </row>
    <row r="7" spans="1:8" x14ac:dyDescent="0.25">
      <c r="A7" t="s">
        <v>12</v>
      </c>
      <c r="B7" s="9">
        <f>0</f>
        <v>0</v>
      </c>
      <c r="C7" s="9">
        <f>B5-C5</f>
        <v>12</v>
      </c>
      <c r="D7" s="9">
        <f>C5-D5</f>
        <v>9</v>
      </c>
      <c r="E7" s="9">
        <f>D5-E5</f>
        <v>6</v>
      </c>
      <c r="F7" s="9">
        <f>E5-F5</f>
        <v>4</v>
      </c>
      <c r="G7" s="9">
        <f>F5-G5</f>
        <v>3</v>
      </c>
      <c r="H7" s="9">
        <f>G5-H5</f>
        <v>2</v>
      </c>
    </row>
    <row r="8" spans="1:8" x14ac:dyDescent="0.25">
      <c r="A8" t="s">
        <v>13</v>
      </c>
      <c r="B8" s="10">
        <f>0</f>
        <v>0</v>
      </c>
      <c r="C8" s="10">
        <f>C7/B5</f>
        <v>0.12</v>
      </c>
      <c r="D8" s="10">
        <f>D7/C5</f>
        <v>0.10227272727272728</v>
      </c>
      <c r="E8" s="10">
        <f>E7/D5</f>
        <v>0.0759493670886076</v>
      </c>
      <c r="F8" s="10">
        <f>F7/E5</f>
        <v>0.0547945205479452</v>
      </c>
      <c r="G8" s="10">
        <f>G7/F5</f>
        <v>0.043478260869565216</v>
      </c>
      <c r="H8" s="10">
        <f>H7/G5</f>
        <v>0.030303030303030304</v>
      </c>
    </row>
    <row r="9" spans="1:8" x14ac:dyDescent="0.25">
      <c r="A9" s="4" t="s">
        <v>14</v>
      </c>
      <c r="B9" s="5"/>
      <c r="C9" s="5"/>
      <c r="D9" s="5"/>
      <c r="E9" s="5"/>
      <c r="F9" s="5"/>
      <c r="G9" s="5"/>
      <c r="H9" s="5"/>
    </row>
    <row r="10" spans="1:8" x14ac:dyDescent="0.25">
      <c r="A10" t="s">
        <v>15</v>
      </c>
      <c r="B10" s="11">
        <v>89</v>
      </c>
      <c r="C10" s="11">
        <v>89</v>
      </c>
      <c r="D10" s="11">
        <v>89</v>
      </c>
      <c r="E10" s="11">
        <v>89</v>
      </c>
      <c r="F10" s="11">
        <v>89</v>
      </c>
      <c r="G10" s="11">
        <v>89</v>
      </c>
      <c r="H10" s="11">
        <v>89</v>
      </c>
    </row>
    <row r="11" spans="1:8" x14ac:dyDescent="0.25">
      <c r="A11" t="s">
        <v>16</v>
      </c>
      <c r="B11" s="12">
        <f>B5*B10</f>
        <v>8900</v>
      </c>
      <c r="C11" s="12">
        <f>C5*C10</f>
        <v>7832</v>
      </c>
      <c r="D11" s="12">
        <f>D5*D10</f>
        <v>7031</v>
      </c>
      <c r="E11" s="12">
        <f>E5*E10</f>
        <v>6497</v>
      </c>
      <c r="F11" s="12">
        <f>F5*F10</f>
        <v>6141</v>
      </c>
      <c r="G11" s="12">
        <f>G5*G10</f>
        <v>5874</v>
      </c>
      <c r="H11" s="12">
        <f>H5*H10</f>
        <v>5696</v>
      </c>
    </row>
    <row r="12" spans="1:8" x14ac:dyDescent="0.25">
      <c r="A12" s="7" t="s">
        <v>17</v>
      </c>
      <c r="B12" s="13">
        <f>B11</f>
        <v>8900</v>
      </c>
      <c r="C12" s="13">
        <f>B12+C11</f>
        <v>16732</v>
      </c>
      <c r="D12" s="13">
        <f>C12+D11</f>
        <v>23763</v>
      </c>
      <c r="E12" s="13">
        <f>D12+E11</f>
        <v>30260</v>
      </c>
      <c r="F12" s="13">
        <f>E12+F11</f>
        <v>36401</v>
      </c>
      <c r="G12" s="13">
        <f>F12+G11</f>
        <v>42275</v>
      </c>
      <c r="H12" s="13">
        <f>G12+H11</f>
        <v>47971</v>
      </c>
    </row>
    <row r="13" spans="1:8" x14ac:dyDescent="0.25">
      <c r="A13" t="s">
        <v>18</v>
      </c>
      <c r="B13" s="14">
        <f>B12/$B$5</f>
        <v>89</v>
      </c>
      <c r="C13" s="14">
        <f>C12/$B$5</f>
        <v>167.32</v>
      </c>
      <c r="D13" s="14">
        <f>D12/$B$5</f>
        <v>237.63</v>
      </c>
      <c r="E13" s="14">
        <f>E12/$B$5</f>
        <v>302.6</v>
      </c>
      <c r="F13" s="14">
        <f>F12/$B$5</f>
        <v>364.01</v>
      </c>
      <c r="G13" s="14">
        <f>G12/$B$5</f>
        <v>422.75</v>
      </c>
      <c r="H13" s="14">
        <f>H12/$B$5</f>
        <v>479.71</v>
      </c>
    </row>
    <row r="14" spans="1:8" x14ac:dyDescent="0.25">
      <c r="A14" s="4" t="s">
        <v>19</v>
      </c>
      <c r="B14" s="5"/>
      <c r="C14" s="5"/>
      <c r="D14" s="5"/>
      <c r="E14" s="5"/>
      <c r="F14" s="5"/>
      <c r="G14" s="5"/>
      <c r="H14" s="5"/>
    </row>
    <row r="15" spans="1:8" x14ac:dyDescent="0.25">
      <c r="A15" t="s">
        <v>20</v>
      </c>
      <c r="B15" s="11">
        <v>210</v>
      </c>
      <c r="C15" s="11">
        <v>210</v>
      </c>
      <c r="D15" s="11">
        <v>210</v>
      </c>
      <c r="E15" s="11">
        <v>210</v>
      </c>
      <c r="F15" s="11">
        <v>210</v>
      </c>
      <c r="G15" s="11">
        <v>210</v>
      </c>
      <c r="H15" s="11">
        <v>210</v>
      </c>
    </row>
    <row r="16" spans="1:8" x14ac:dyDescent="0.25">
      <c r="A16" s="7" t="s">
        <v>21</v>
      </c>
      <c r="B16" s="8">
        <f>B13/B15</f>
        <v>0.4238095238095238</v>
      </c>
      <c r="C16" s="8">
        <f>C13/C15</f>
        <v>0.7967619047619048</v>
      </c>
      <c r="D16" s="8">
        <f>D13/D15</f>
        <v>1.1315714285714285</v>
      </c>
      <c r="E16" s="8">
        <f>E13/E15</f>
        <v>1.440952380952381</v>
      </c>
      <c r="F16" s="8">
        <f>F13/F15</f>
        <v>1.7333809523809522</v>
      </c>
      <c r="G16" s="8">
        <f>G13/G15</f>
        <v>2.013095238095238</v>
      </c>
      <c r="H16" s="8">
        <f>H13/H15</f>
        <v>2.284333333333333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Churn- &amp; Kohortenanalyse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2026-08-25T14:20:36Z</dcterms:created>
  <dcterms:modified xsi:type="dcterms:W3CDTF">2026-08-25T14:20:36Z</dcterms:modified>
</cp:coreProperties>
</file>