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kungsbeitrag pro Produkt" state="visible" r:id="rId4"/>
  </sheets>
  <calcPr calcId="171027"/>
</workbook>
</file>

<file path=xl/sharedStrings.xml><?xml version="1.0" encoding="utf-8"?>
<sst xmlns="http://schemas.openxmlformats.org/spreadsheetml/2006/main" count="22" uniqueCount="22">
  <si>
    <t>Deckungsbeitrag pro Produkt</t>
  </si>
  <si>
    <t>Blaue Zellen ausfüllen — alle anderen Zellen sind Formeln und rechnen sich selbst. foreqast.app</t>
  </si>
  <si>
    <t>Produkt A</t>
  </si>
  <si>
    <t>Produkt B</t>
  </si>
  <si>
    <t>Produkt C</t>
  </si>
  <si>
    <t>Produkt D</t>
  </si>
  <si>
    <t>Produkt E</t>
  </si>
  <si>
    <t>Produkt F</t>
  </si>
  <si>
    <t>Umsatz</t>
  </si>
  <si>
    <t>Verkaufspreis netto (€)</t>
  </si>
  <si>
    <t>Verkaufte Stück / Monat</t>
  </si>
  <si>
    <t>Umsatz (€)</t>
  </si>
  <si>
    <t>Variable Kosten je Stück</t>
  </si>
  <si>
    <t>Einkaufs- bzw. Herstellkosten (€)</t>
  </si>
  <si>
    <t>Versand &amp; Verpackung (€)</t>
  </si>
  <si>
    <t>Zahlungs- &amp; Plattformgebühren (€)</t>
  </si>
  <si>
    <t>Retourenkosten je Stück (€)</t>
  </si>
  <si>
    <t>Variable Kosten je Stück (€)</t>
  </si>
  <si>
    <t>Deckungsbeitrag</t>
  </si>
  <si>
    <t>DB I je Stück (€)</t>
  </si>
  <si>
    <t>Deckungsbeitragsquote</t>
  </si>
  <si>
    <t>DB I gesamt / Monat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</si>
</sst>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&quot; €&quot;"/>
    <numFmt numFmtId="165" formatCode="#,##0&quot; €&quot;"/>
    <numFmt numFmtId="166" formatCode="0.0%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164" fontId="0" fillId="4" borderId="0" xfId="0" applyNumberFormat="1" applyFill="1"/>
    <xf numFmtId="3" fontId="0" fillId="4" borderId="0" xfId="0" applyNumberFormat="1" applyFill="1"/>
    <xf numFmtId="0" fontId="4" fillId="0" borderId="0" xfId="0" applyFont="1"/>
    <xf numFmtId="165" fontId="4" fillId="5" borderId="0" xfId="0" applyNumberFormat="1" applyFont="1" applyFill="1"/>
    <xf numFmtId="164" fontId="0" fillId="0" borderId="0" xfId="0" applyNumberFormat="1"/>
    <xf numFmtId="164" fontId="4" fillId="5" borderId="0" xfId="0" applyNumberFormat="1" applyFont="1" applyFill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7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7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5">
      <c r="A4" s="4" t="s">
        <v>8</v>
      </c>
      <c r="B4" s="5"/>
      <c r="C4" s="5"/>
      <c r="D4" s="5"/>
      <c r="E4" s="5"/>
      <c r="F4" s="5"/>
      <c r="G4" s="5"/>
    </row>
    <row r="5" spans="1:7" x14ac:dyDescent="0.25">
      <c r="A5" t="s">
        <v>9</v>
      </c>
      <c r="B5" s="6">
        <v>79</v>
      </c>
      <c r="C5" s="6">
        <v>129</v>
      </c>
      <c r="D5" s="6">
        <v>49</v>
      </c>
      <c r="E5" s="6">
        <v>199</v>
      </c>
      <c r="F5" s="6">
        <v>34</v>
      </c>
      <c r="G5" s="6">
        <v>89</v>
      </c>
    </row>
    <row r="6" spans="1:7" x14ac:dyDescent="0.25">
      <c r="A6" t="s">
        <v>10</v>
      </c>
      <c r="B6" s="7">
        <v>420</v>
      </c>
      <c r="C6" s="7">
        <v>180</v>
      </c>
      <c r="D6" s="7">
        <v>960</v>
      </c>
      <c r="E6" s="7">
        <v>65</v>
      </c>
      <c r="F6" s="7">
        <v>1400</v>
      </c>
      <c r="G6" s="7">
        <v>310</v>
      </c>
    </row>
    <row r="7" spans="1:7" x14ac:dyDescent="0.25">
      <c r="A7" s="8" t="s">
        <v>11</v>
      </c>
      <c r="B7" s="9">
        <f>B5*B6</f>
        <v>33180</v>
      </c>
      <c r="C7" s="9">
        <f>C5*C6</f>
        <v>23220</v>
      </c>
      <c r="D7" s="9">
        <f>D5*D6</f>
        <v>47040</v>
      </c>
      <c r="E7" s="9">
        <f>E5*E6</f>
        <v>12935</v>
      </c>
      <c r="F7" s="9">
        <f>F5*F6</f>
        <v>47600</v>
      </c>
      <c r="G7" s="9">
        <f>G5*G6</f>
        <v>27590</v>
      </c>
    </row>
    <row r="8" spans="1:7" x14ac:dyDescent="0.25">
      <c r="A8" s="4" t="s">
        <v>12</v>
      </c>
      <c r="B8" s="5"/>
      <c r="C8" s="5"/>
      <c r="D8" s="5"/>
      <c r="E8" s="5"/>
      <c r="F8" s="5"/>
      <c r="G8" s="5"/>
    </row>
    <row r="9" spans="1:7" x14ac:dyDescent="0.25">
      <c r="A9" t="s">
        <v>13</v>
      </c>
      <c r="B9" s="6">
        <v>31</v>
      </c>
      <c r="C9" s="6">
        <v>54</v>
      </c>
      <c r="D9" s="6">
        <v>18</v>
      </c>
      <c r="E9" s="6">
        <v>88</v>
      </c>
      <c r="F9" s="6">
        <v>12</v>
      </c>
      <c r="G9" s="6">
        <v>37</v>
      </c>
    </row>
    <row r="10" spans="1:7" x14ac:dyDescent="0.25">
      <c r="A10" t="s">
        <v>14</v>
      </c>
      <c r="B10" s="6">
        <v>4.9</v>
      </c>
      <c r="C10" s="6">
        <v>6.9</v>
      </c>
      <c r="D10" s="6">
        <v>3.9</v>
      </c>
      <c r="E10" s="6">
        <v>9.9</v>
      </c>
      <c r="F10" s="6">
        <v>3.5</v>
      </c>
      <c r="G10" s="6">
        <v>4.9</v>
      </c>
    </row>
    <row r="11" spans="1:7" x14ac:dyDescent="0.25">
      <c r="A11" t="s">
        <v>15</v>
      </c>
      <c r="B11" s="10">
        <f>ROUND(B5*0.032,2)</f>
        <v>2.53</v>
      </c>
      <c r="C11" s="10">
        <f>ROUND(C5*0.032,2)</f>
        <v>4.13</v>
      </c>
      <c r="D11" s="10">
        <f>ROUND(D5*0.032,2)</f>
        <v>1.57</v>
      </c>
      <c r="E11" s="10">
        <f>ROUND(E5*0.032,2)</f>
        <v>6.37</v>
      </c>
      <c r="F11" s="10">
        <f>ROUND(F5*0.032,2)</f>
        <v>1.09</v>
      </c>
      <c r="G11" s="10">
        <f>ROUND(G5*0.032,2)</f>
        <v>2.85</v>
      </c>
    </row>
    <row r="12" spans="1:7" x14ac:dyDescent="0.25">
      <c r="A12" t="s">
        <v>16</v>
      </c>
      <c r="B12" s="6">
        <v>3.2</v>
      </c>
      <c r="C12" s="6">
        <v>7.4</v>
      </c>
      <c r="D12" s="6">
        <v>1.6</v>
      </c>
      <c r="E12" s="6">
        <v>12.5</v>
      </c>
      <c r="F12" s="6">
        <v>0.9</v>
      </c>
      <c r="G12" s="6">
        <v>3.8</v>
      </c>
    </row>
    <row r="13" spans="1:7" x14ac:dyDescent="0.25">
      <c r="A13" s="8" t="s">
        <v>17</v>
      </c>
      <c r="B13" s="11">
        <f>B9+B10+B11+B12</f>
        <v>41.63</v>
      </c>
      <c r="C13" s="11">
        <f>C9+C10+C11+C12</f>
        <v>72.43</v>
      </c>
      <c r="D13" s="11">
        <f>D9+D10+D11+D12</f>
        <v>25.07</v>
      </c>
      <c r="E13" s="11">
        <f>E9+E10+E11+E12</f>
        <v>116.77000000000001</v>
      </c>
      <c r="F13" s="11">
        <f>F9+F10+F11+F12</f>
        <v>17.49</v>
      </c>
      <c r="G13" s="11">
        <f>G9+G10+G11+G12</f>
        <v>48.55</v>
      </c>
    </row>
    <row r="14" spans="1:7" x14ac:dyDescent="0.25">
      <c r="A14" s="4" t="s">
        <v>18</v>
      </c>
      <c r="B14" s="5"/>
      <c r="C14" s="5"/>
      <c r="D14" s="5"/>
      <c r="E14" s="5"/>
      <c r="F14" s="5"/>
      <c r="G14" s="5"/>
    </row>
    <row r="15" spans="1:7" x14ac:dyDescent="0.25">
      <c r="A15" t="s">
        <v>19</v>
      </c>
      <c r="B15" s="10">
        <f>B5-B13</f>
        <v>37.37</v>
      </c>
      <c r="C15" s="10">
        <f>C5-C13</f>
        <v>56.56999999999999</v>
      </c>
      <c r="D15" s="10">
        <f>D5-D13</f>
        <v>23.93</v>
      </c>
      <c r="E15" s="10">
        <f>E5-E13</f>
        <v>82.22999999999999</v>
      </c>
      <c r="F15" s="10">
        <f>F5-F13</f>
        <v>16.51</v>
      </c>
      <c r="G15" s="10">
        <f>G5-G13</f>
        <v>40.45</v>
      </c>
    </row>
    <row r="16" spans="1:7" x14ac:dyDescent="0.25">
      <c r="A16" t="s">
        <v>20</v>
      </c>
      <c r="B16" s="12">
        <f>B15/B5</f>
        <v>0.47303797468354425</v>
      </c>
      <c r="C16" s="12">
        <f>C15/C5</f>
        <v>0.43852713178294567</v>
      </c>
      <c r="D16" s="12">
        <f>D15/D5</f>
        <v>0.4883673469387755</v>
      </c>
      <c r="E16" s="12">
        <f>E15/E5</f>
        <v>0.41321608040201</v>
      </c>
      <c r="F16" s="12">
        <f>F15/F5</f>
        <v>0.4855882352941177</v>
      </c>
      <c r="G16" s="12">
        <f>G15/G5</f>
        <v>0.45449438202247194</v>
      </c>
    </row>
    <row r="17" spans="1:7" x14ac:dyDescent="0.25">
      <c r="A17" s="8" t="s">
        <v>21</v>
      </c>
      <c r="B17" s="9">
        <f>B15*B6</f>
        <v>15695.4</v>
      </c>
      <c r="C17" s="9">
        <f>C15*C6</f>
        <v>10182.599999999999</v>
      </c>
      <c r="D17" s="9">
        <f>D15*D6</f>
        <v>22972.8</v>
      </c>
      <c r="E17" s="9">
        <f>E15*E6</f>
        <v>5344.949999999999</v>
      </c>
      <c r="F17" s="9">
        <f>F15*F6</f>
        <v>23114.000000000004</v>
      </c>
      <c r="G17" s="9">
        <f>G15*G6</f>
        <v>12539.5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Deckungsbeitrag pro Produkt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2026-08-25T14:20:35Z</dcterms:created>
  <dcterms:modified xsi:type="dcterms:W3CDTF">2026-08-25T14:20:35Z</dcterms:modified>
</cp:coreProperties>
</file>