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nanzplan für den Businessplan" state="visible" r:id="rId4"/>
  </sheets>
  <calcPr calcId="171027"/>
</workbook>
</file>

<file path=xl/sharedStrings.xml><?xml version="1.0" encoding="utf-8"?>
<sst xmlns="http://schemas.openxmlformats.org/spreadsheetml/2006/main" count="32" uniqueCount="32">
  <si>
    <t>Finanzplan für den Businessplan</t>
  </si>
  <si>
    <t>Blaue Zellen ausfüllen — alle anderen Zellen sind Formeln und rechnen sich selbst. foreqast.app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</si>
  <si>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</si>
  <si>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</si>
  <si>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</si>
  <si>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</si>
  <si>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</si>
  <si>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</si>
  <si>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</si>
  <si>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</si>
  <si>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</si>
  <si>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</si>
  <si>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</si>
  <si>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</si>
  <si>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Umsatzplanung</t>
  </si>
  <si>
    <t>Zahlende Kunden</t>
  </si>
  <si>
    <t>Umsatz je Kunde (€)</t>
  </si>
  <si>
    <t>Umsatz (netto)</t>
  </si>
  <si>
    <t>Kostenplanung</t>
  </si>
  <si>
    <t>Leistungskostenquote</t>
  </si>
  <si>
    <t>Leistungskosten</t>
  </si>
  <si>
    <t>Personalkosten inkl. Gründer</t>
  </si>
  <si>
    <t>Marketing</t>
  </si>
  <si>
    <t>Miete, Software, Sonstiges</t>
  </si>
  <si>
    <t>Summe Kosten</t>
  </si>
  <si>
    <t>Ergebnis &amp; Liquidität</t>
  </si>
  <si>
    <t>Betriebsergebnis</t>
  </si>
  <si>
    <t>Investitionen</t>
  </si>
  <si>
    <t>Eigenkapital &amp; Darlehen</t>
  </si>
  <si>
    <t>Anfangsbestand</t>
  </si>
  <si>
    <t>Saldo</t>
  </si>
  <si>
    <t>Endbestand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</si>
</sst>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€&quot;"/>
    <numFmt numFmtId="165" formatCode="#,##0&quot; €&quot;"/>
    <numFmt numFmtId="166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164" fontId="0" fillId="4" borderId="0" xfId="0" applyNumberFormat="1" applyFill="1"/>
    <xf numFmtId="0" fontId="4" fillId="0" borderId="0" xfId="0" applyFont="1"/>
    <xf numFmtId="165" fontId="4" fillId="5" borderId="0" xfId="0" applyNumberFormat="1" applyFont="1" applyFill="1"/>
    <xf numFmtId="166" fontId="0" fillId="4" borderId="0" xfId="0" applyNumberFormat="1" applyFill="1"/>
    <xf numFmtId="165" fontId="0" fillId="0" borderId="0" xfId="0" applyNumberFormat="1"/>
    <xf numFmtId="165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12</v>
      </c>
      <c r="C5" s="6">
        <v>19</v>
      </c>
      <c r="D5" s="6">
        <v>28</v>
      </c>
      <c r="E5" s="6">
        <v>38</v>
      </c>
      <c r="F5" s="6">
        <v>49</v>
      </c>
      <c r="G5" s="6">
        <v>61</v>
      </c>
      <c r="H5" s="6">
        <v>74</v>
      </c>
      <c r="I5" s="6">
        <v>88</v>
      </c>
      <c r="J5" s="6">
        <v>103</v>
      </c>
      <c r="K5" s="6">
        <v>119</v>
      </c>
      <c r="L5" s="6">
        <v>136</v>
      </c>
      <c r="M5" s="6">
        <v>154</v>
      </c>
    </row>
    <row r="6" spans="1:13" x14ac:dyDescent="0.25">
      <c r="A6" t="s">
        <v>16</v>
      </c>
      <c r="B6" s="7">
        <v>390</v>
      </c>
      <c r="C6" s="7">
        <v>390</v>
      </c>
      <c r="D6" s="7">
        <v>390</v>
      </c>
      <c r="E6" s="7">
        <v>390</v>
      </c>
      <c r="F6" s="7">
        <v>390</v>
      </c>
      <c r="G6" s="7">
        <v>390</v>
      </c>
      <c r="H6" s="7">
        <v>390</v>
      </c>
      <c r="I6" s="7">
        <v>390</v>
      </c>
      <c r="J6" s="7">
        <v>390</v>
      </c>
      <c r="K6" s="7">
        <v>390</v>
      </c>
      <c r="L6" s="7">
        <v>390</v>
      </c>
      <c r="M6" s="7">
        <v>390</v>
      </c>
    </row>
    <row r="7" spans="1:13" x14ac:dyDescent="0.25">
      <c r="A7" s="8" t="s">
        <v>17</v>
      </c>
      <c r="B7" s="9">
        <f>B5*B6</f>
        <v>4680</v>
      </c>
      <c r="C7" s="9">
        <f>C5*C6</f>
        <v>7410</v>
      </c>
      <c r="D7" s="9">
        <f>D5*D6</f>
        <v>10920</v>
      </c>
      <c r="E7" s="9">
        <f>E5*E6</f>
        <v>14820</v>
      </c>
      <c r="F7" s="9">
        <f>F5*F6</f>
        <v>19110</v>
      </c>
      <c r="G7" s="9">
        <f>G5*G6</f>
        <v>23790</v>
      </c>
      <c r="H7" s="9">
        <f>H5*H6</f>
        <v>28860</v>
      </c>
      <c r="I7" s="9">
        <f>I5*I6</f>
        <v>34320</v>
      </c>
      <c r="J7" s="9">
        <f>J5*J6</f>
        <v>40170</v>
      </c>
      <c r="K7" s="9">
        <f>K5*K6</f>
        <v>46410</v>
      </c>
      <c r="L7" s="9">
        <f>L5*L6</f>
        <v>53040</v>
      </c>
      <c r="M7" s="9">
        <f>M5*M6</f>
        <v>60060</v>
      </c>
    </row>
    <row r="8" spans="1:13" x14ac:dyDescent="0.25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19</v>
      </c>
      <c r="B9" s="10">
        <v>0.28</v>
      </c>
      <c r="C9" s="10">
        <v>0.28</v>
      </c>
      <c r="D9" s="10">
        <v>0.28</v>
      </c>
      <c r="E9" s="10">
        <v>0.28</v>
      </c>
      <c r="F9" s="10">
        <v>0.28</v>
      </c>
      <c r="G9" s="10">
        <v>0.28</v>
      </c>
      <c r="H9" s="10">
        <v>0.28</v>
      </c>
      <c r="I9" s="10">
        <v>0.28</v>
      </c>
      <c r="J9" s="10">
        <v>0.28</v>
      </c>
      <c r="K9" s="10">
        <v>0.28</v>
      </c>
      <c r="L9" s="10">
        <v>0.28</v>
      </c>
      <c r="M9" s="10">
        <v>0.28</v>
      </c>
    </row>
    <row r="10" spans="1:13" x14ac:dyDescent="0.25">
      <c r="A10" t="s">
        <v>20</v>
      </c>
      <c r="B10" s="11">
        <f>ROUND(B7*B9,0)</f>
        <v>1310</v>
      </c>
      <c r="C10" s="11">
        <f>ROUND(C7*C9,0)</f>
        <v>2075</v>
      </c>
      <c r="D10" s="11">
        <f>ROUND(D7*D9,0)</f>
        <v>3058</v>
      </c>
      <c r="E10" s="11">
        <f>ROUND(E7*E9,0)</f>
        <v>4150</v>
      </c>
      <c r="F10" s="11">
        <f>ROUND(F7*F9,0)</f>
        <v>5351</v>
      </c>
      <c r="G10" s="11">
        <f>ROUND(G7*G9,0)</f>
        <v>6661</v>
      </c>
      <c r="H10" s="11">
        <f>ROUND(H7*H9,0)</f>
        <v>8081</v>
      </c>
      <c r="I10" s="11">
        <f>ROUND(I7*I9,0)</f>
        <v>9610</v>
      </c>
      <c r="J10" s="11">
        <f>ROUND(J7*J9,0)</f>
        <v>11248</v>
      </c>
      <c r="K10" s="11">
        <f>ROUND(K7*K9,0)</f>
        <v>12995</v>
      </c>
      <c r="L10" s="11">
        <f>ROUND(L7*L9,0)</f>
        <v>14851</v>
      </c>
      <c r="M10" s="11">
        <f>ROUND(M7*M9,0)</f>
        <v>16817</v>
      </c>
    </row>
    <row r="11" spans="1:13" x14ac:dyDescent="0.25">
      <c r="A11" t="s">
        <v>21</v>
      </c>
      <c r="B11" s="12">
        <v>8000</v>
      </c>
      <c r="C11" s="12">
        <v>8000</v>
      </c>
      <c r="D11" s="12">
        <v>8000</v>
      </c>
      <c r="E11" s="12">
        <v>12000</v>
      </c>
      <c r="F11" s="12">
        <v>12000</v>
      </c>
      <c r="G11" s="12">
        <v>12000</v>
      </c>
      <c r="H11" s="12">
        <v>16500</v>
      </c>
      <c r="I11" s="12">
        <v>16500</v>
      </c>
      <c r="J11" s="12">
        <v>16500</v>
      </c>
      <c r="K11" s="12">
        <v>21000</v>
      </c>
      <c r="L11" s="12">
        <v>21000</v>
      </c>
      <c r="M11" s="12">
        <v>21000</v>
      </c>
    </row>
    <row r="12" spans="1:13" x14ac:dyDescent="0.25">
      <c r="A12" t="s">
        <v>22</v>
      </c>
      <c r="B12" s="12">
        <v>2000</v>
      </c>
      <c r="C12" s="12">
        <v>2500</v>
      </c>
      <c r="D12" s="12">
        <v>3000</v>
      </c>
      <c r="E12" s="12">
        <v>3500</v>
      </c>
      <c r="F12" s="12">
        <v>4000</v>
      </c>
      <c r="G12" s="12">
        <v>4500</v>
      </c>
      <c r="H12" s="12">
        <v>5000</v>
      </c>
      <c r="I12" s="12">
        <v>5500</v>
      </c>
      <c r="J12" s="12">
        <v>6000</v>
      </c>
      <c r="K12" s="12">
        <v>7000</v>
      </c>
      <c r="L12" s="12">
        <v>8000</v>
      </c>
      <c r="M12" s="12">
        <v>9000</v>
      </c>
    </row>
    <row r="13" spans="1:13" x14ac:dyDescent="0.25">
      <c r="A13" t="s">
        <v>23</v>
      </c>
      <c r="B13" s="12">
        <v>2600</v>
      </c>
      <c r="C13" s="12">
        <v>2600</v>
      </c>
      <c r="D13" s="12">
        <v>2600</v>
      </c>
      <c r="E13" s="12">
        <v>2600</v>
      </c>
      <c r="F13" s="12">
        <v>2600</v>
      </c>
      <c r="G13" s="12">
        <v>2600</v>
      </c>
      <c r="H13" s="12">
        <v>2600</v>
      </c>
      <c r="I13" s="12">
        <v>2600</v>
      </c>
      <c r="J13" s="12">
        <v>2600</v>
      </c>
      <c r="K13" s="12">
        <v>2600</v>
      </c>
      <c r="L13" s="12">
        <v>2600</v>
      </c>
      <c r="M13" s="12">
        <v>2600</v>
      </c>
    </row>
    <row r="14" spans="1:13" x14ac:dyDescent="0.25">
      <c r="A14" s="8" t="s">
        <v>24</v>
      </c>
      <c r="B14" s="9">
        <f>B10+B11+B12+B13</f>
        <v>13910</v>
      </c>
      <c r="C14" s="9">
        <f>C10+C11+C12+C13</f>
        <v>15175</v>
      </c>
      <c r="D14" s="9">
        <f>D10+D11+D12+D13</f>
        <v>16658</v>
      </c>
      <c r="E14" s="9">
        <f>E10+E11+E12+E13</f>
        <v>22250</v>
      </c>
      <c r="F14" s="9">
        <f>F10+F11+F12+F13</f>
        <v>23951</v>
      </c>
      <c r="G14" s="9">
        <f>G10+G11+G12+G13</f>
        <v>25761</v>
      </c>
      <c r="H14" s="9">
        <f>H10+H11+H12+H13</f>
        <v>32181</v>
      </c>
      <c r="I14" s="9">
        <f>I10+I11+I12+I13</f>
        <v>34210</v>
      </c>
      <c r="J14" s="9">
        <f>J10+J11+J12+J13</f>
        <v>36348</v>
      </c>
      <c r="K14" s="9">
        <f>K10+K11+K12+K13</f>
        <v>43595</v>
      </c>
      <c r="L14" s="9">
        <f>L10+L11+L12+L13</f>
        <v>46451</v>
      </c>
      <c r="M14" s="9">
        <f>M10+M11+M12+M13</f>
        <v>49417</v>
      </c>
    </row>
    <row r="15" spans="1:13" x14ac:dyDescent="0.25">
      <c r="A15" s="4" t="s">
        <v>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t="s">
        <v>26</v>
      </c>
      <c r="B16" s="11">
        <f>B7-B14</f>
        <v>-9230</v>
      </c>
      <c r="C16" s="11">
        <f>C7-C14</f>
        <v>-7765</v>
      </c>
      <c r="D16" s="11">
        <f>D7-D14</f>
        <v>-5738</v>
      </c>
      <c r="E16" s="11">
        <f>E7-E14</f>
        <v>-7430</v>
      </c>
      <c r="F16" s="11">
        <f>F7-F14</f>
        <v>-4841</v>
      </c>
      <c r="G16" s="11">
        <f>G7-G14</f>
        <v>-1971</v>
      </c>
      <c r="H16" s="11">
        <f>H7-H14</f>
        <v>-3321</v>
      </c>
      <c r="I16" s="11">
        <f>I7-I14</f>
        <v>110</v>
      </c>
      <c r="J16" s="11">
        <f>J7-J14</f>
        <v>3822</v>
      </c>
      <c r="K16" s="11">
        <f>K7-K14</f>
        <v>2815</v>
      </c>
      <c r="L16" s="11">
        <f>L7-L14</f>
        <v>6589</v>
      </c>
      <c r="M16" s="11">
        <f>M7-M14</f>
        <v>10643</v>
      </c>
    </row>
    <row r="17" spans="1:13" x14ac:dyDescent="0.25">
      <c r="A17" t="s">
        <v>27</v>
      </c>
      <c r="B17" s="12">
        <v>18000</v>
      </c>
      <c r="C17" s="12">
        <v>0</v>
      </c>
      <c r="D17" s="12">
        <v>0</v>
      </c>
      <c r="E17" s="12">
        <v>6000</v>
      </c>
      <c r="F17" s="12">
        <v>0</v>
      </c>
      <c r="G17" s="12">
        <v>0</v>
      </c>
      <c r="H17" s="12">
        <v>9000</v>
      </c>
      <c r="I17" s="12">
        <v>0</v>
      </c>
      <c r="J17" s="12">
        <v>0</v>
      </c>
      <c r="K17" s="12">
        <v>4000</v>
      </c>
      <c r="L17" s="12">
        <v>0</v>
      </c>
      <c r="M17" s="12">
        <v>0</v>
      </c>
    </row>
    <row r="18" spans="1:13" x14ac:dyDescent="0.25">
      <c r="A18" t="s">
        <v>28</v>
      </c>
      <c r="B18" s="12">
        <v>120000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 x14ac:dyDescent="0.25">
      <c r="A19" t="s">
        <v>29</v>
      </c>
      <c r="B19" s="12">
        <v>0</v>
      </c>
      <c r="C19" s="11">
        <f>B21</f>
        <v>92770</v>
      </c>
      <c r="D19" s="11">
        <f>C21</f>
        <v>85005</v>
      </c>
      <c r="E19" s="11">
        <f>D21</f>
        <v>79267</v>
      </c>
      <c r="F19" s="11">
        <f>E21</f>
        <v>65837</v>
      </c>
      <c r="G19" s="11">
        <f>F21</f>
        <v>60996</v>
      </c>
      <c r="H19" s="11">
        <f>G21</f>
        <v>59025</v>
      </c>
      <c r="I19" s="11">
        <f>H21</f>
        <v>46704</v>
      </c>
      <c r="J19" s="11">
        <f>I21</f>
        <v>46814</v>
      </c>
      <c r="K19" s="11">
        <f>J21</f>
        <v>50636</v>
      </c>
      <c r="L19" s="11">
        <f>K21</f>
        <v>49451</v>
      </c>
      <c r="M19" s="11">
        <f>L21</f>
        <v>56040</v>
      </c>
    </row>
    <row r="20" spans="1:13" x14ac:dyDescent="0.25">
      <c r="A20" t="s">
        <v>30</v>
      </c>
      <c r="B20" s="11">
        <f>B16-B17+B18</f>
        <v>92770</v>
      </c>
      <c r="C20" s="11">
        <f>C16-C17+C18</f>
        <v>-7765</v>
      </c>
      <c r="D20" s="11">
        <f>D16-D17+D18</f>
        <v>-5738</v>
      </c>
      <c r="E20" s="11">
        <f>E16-E17+E18</f>
        <v>-13430</v>
      </c>
      <c r="F20" s="11">
        <f>F16-F17+F18</f>
        <v>-4841</v>
      </c>
      <c r="G20" s="11">
        <f>G16-G17+G18</f>
        <v>-1971</v>
      </c>
      <c r="H20" s="11">
        <f>H16-H17+H18</f>
        <v>-12321</v>
      </c>
      <c r="I20" s="11">
        <f>I16-I17+I18</f>
        <v>110</v>
      </c>
      <c r="J20" s="11">
        <f>J16-J17+J18</f>
        <v>3822</v>
      </c>
      <c r="K20" s="11">
        <f>K16-K17+K18</f>
        <v>-1185</v>
      </c>
      <c r="L20" s="11">
        <f>L16-L17+L18</f>
        <v>6589</v>
      </c>
      <c r="M20" s="11">
        <f>M16-M17+M18</f>
        <v>10643</v>
      </c>
    </row>
    <row r="21" spans="1:13" x14ac:dyDescent="0.25">
      <c r="A21" s="8" t="s">
        <v>31</v>
      </c>
      <c r="B21" s="9">
        <f>B19+B20</f>
        <v>92770</v>
      </c>
      <c r="C21" s="9">
        <f>C19+C20</f>
        <v>85005</v>
      </c>
      <c r="D21" s="9">
        <f>D19+D20</f>
        <v>79267</v>
      </c>
      <c r="E21" s="9">
        <f>E19+E20</f>
        <v>65837</v>
      </c>
      <c r="F21" s="9">
        <f>F19+F20</f>
        <v>60996</v>
      </c>
      <c r="G21" s="9">
        <f>G19+G20</f>
        <v>59025</v>
      </c>
      <c r="H21" s="9">
        <f>H19+H20</f>
        <v>46704</v>
      </c>
      <c r="I21" s="9">
        <f>I19+I20</f>
        <v>46814</v>
      </c>
      <c r="J21" s="9">
        <f>J19+J20</f>
        <v>50636</v>
      </c>
      <c r="K21" s="9">
        <f>K19+K20</f>
        <v>49451</v>
      </c>
      <c r="L21" s="9">
        <f>L19+L20</f>
        <v>56040</v>
      </c>
      <c r="M21" s="9">
        <f>M19+M20</f>
        <v>66683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Finanzplan für den Businessplan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