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fit &amp; loss plan" state="visible" r:id="rId4"/>
  </sheets>
  <calcPr calcId="171027"/>
</workbook>
</file>

<file path=xl/sharedStrings.xml><?xml version="1.0" encoding="utf-8"?>
<sst xmlns="http://schemas.openxmlformats.org/spreadsheetml/2006/main" count="34" uniqueCount="34">
  <si>
    <t>Profit &amp; loss plan</t>
  </si>
  <si>
    <t>Fill in the blue cells — every other cell is a formula and works itself out. foreqast.app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</si>
  <si>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</si>
  <si>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</si>
  <si>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</si>
  <si>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</si>
  <si>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</si>
  <si>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</si>
  <si>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</si>
  <si>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</si>
  <si>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</si>
  <si>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</si>
  <si>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</si>
  <si>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</si>
  <si>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Revenue</t>
  </si>
  <si>
    <t>Revenue (net)</t>
  </si>
  <si>
    <t>Cost of goods / services</t>
  </si>
  <si>
    <t>Gross profit</t>
  </si>
  <si>
    <t>Gross margin</t>
  </si>
  <si>
    <t>Operating costs</t>
  </si>
  <si>
    <t>Payroll incl. employer costs</t>
  </si>
  <si>
    <t>Rent &amp; utilities</t>
  </si>
  <si>
    <t>Marketing</t>
  </si>
  <si>
    <t>Software, insurance, other</t>
  </si>
  <si>
    <t>Total operating costs</t>
  </si>
  <si>
    <t>Result</t>
  </si>
  <si>
    <t>EBITDA</t>
  </si>
  <si>
    <t>Depreciation</t>
  </si>
  <si>
    <t>EBIT</t>
  </si>
  <si>
    <t>Interest</t>
  </si>
  <si>
    <t>Profit before tax</t>
  </si>
  <si>
    <t>Tax rate</t>
  </si>
  <si>
    <t>Taxes</t>
  </si>
  <si>
    <t>Net 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</si>
</sst>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&quot; €&quot;"/>
    <numFmt numFmtId="165" formatCode="0.0%"/>
  </numFmts>
  <fonts count="5" x14ac:knownFonts="1">
    <font>
      <color theme="1"/>
      <family val="2"/>
      <scheme val="minor"/>
      <sz val="11"/>
      <name val="Calibri"/>
    </font>
    <font>
      <b/>
      <sz val="14"/>
    </font>
    <font>
      <color rgb="FF6B6B6B"/>
      <sz val="10"/>
    </font>
    <font>
      <b/>
      <color rgb="FFFFFFFF"/>
    </font>
    <font>
      <b/>
    </font>
  </fonts>
  <fills count="6">
    <fill>
      <patternFill patternType="none"/>
    </fill>
    <fill>
      <patternFill patternType="gray125"/>
    </fill>
    <fill>
      <patternFill patternType="solid">
        <fgColor rgb="FF111111"/>
      </patternFill>
    </fill>
    <fill>
      <patternFill patternType="solid">
        <fgColor rgb="FFF1F1EF"/>
      </patternFill>
    </fill>
    <fill>
      <patternFill patternType="solid">
        <fgColor rgb="FFE8F0FE"/>
      </patternFill>
    </fill>
    <fill>
      <patternFill patternType="solid">
        <fgColor rgb="FFF7F7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4" fillId="3" borderId="0" xfId="0" applyFont="1" applyFill="1"/>
    <xf numFmtId="0" fontId="0" fillId="3" borderId="0" xfId="0" applyFill="1"/>
    <xf numFmtId="164" fontId="0" fillId="4" borderId="0" xfId="0" applyNumberFormat="1" applyFill="1"/>
    <xf numFmtId="164" fontId="0" fillId="0" borderId="0" xfId="0" applyNumberFormat="1"/>
    <xf numFmtId="0" fontId="4" fillId="0" borderId="0" xfId="0" applyFont="1"/>
    <xf numFmtId="164" fontId="4" fillId="5" borderId="0" xfId="0" applyNumberFormat="1" applyFont="1" applyFill="1"/>
    <xf numFmtId="165" fontId="0" fillId="0" borderId="0" xfId="0" applyNumberFormat="1"/>
    <xf numFmtId="165" fontId="0" fillId="4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42" customWidth="1"/>
    <col min="2" max="13" width="13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2:13" x14ac:dyDescent="0.25"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</row>
    <row r="4" spans="1:13" x14ac:dyDescent="0.25">
      <c r="A4" s="4" t="s">
        <v>14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x14ac:dyDescent="0.25">
      <c r="A5" t="s">
        <v>15</v>
      </c>
      <c r="B5" s="6">
        <v>40000</v>
      </c>
      <c r="C5" s="6">
        <v>42000</v>
      </c>
      <c r="D5" s="6">
        <v>46000</v>
      </c>
      <c r="E5" s="6">
        <v>45000</v>
      </c>
      <c r="F5" s="6">
        <v>48000</v>
      </c>
      <c r="G5" s="6">
        <v>51000</v>
      </c>
      <c r="H5" s="6">
        <v>50000</v>
      </c>
      <c r="I5" s="6">
        <v>44000</v>
      </c>
      <c r="J5" s="6">
        <v>49000</v>
      </c>
      <c r="K5" s="6">
        <v>53000</v>
      </c>
      <c r="L5" s="6">
        <v>61000</v>
      </c>
      <c r="M5" s="6">
        <v>59000</v>
      </c>
    </row>
    <row r="6" spans="1:13" x14ac:dyDescent="0.25">
      <c r="A6" t="s">
        <v>16</v>
      </c>
      <c r="B6" s="7">
        <f>ROUND(B5*0.4,0)</f>
        <v>16000</v>
      </c>
      <c r="C6" s="7">
        <f>ROUND(C5*0.4,0)</f>
        <v>16800</v>
      </c>
      <c r="D6" s="7">
        <f>ROUND(D5*0.4,0)</f>
        <v>18400</v>
      </c>
      <c r="E6" s="7">
        <f>ROUND(E5*0.4,0)</f>
        <v>18000</v>
      </c>
      <c r="F6" s="7">
        <f>ROUND(F5*0.4,0)</f>
        <v>19200</v>
      </c>
      <c r="G6" s="7">
        <f>ROUND(G5*0.4,0)</f>
        <v>20400</v>
      </c>
      <c r="H6" s="7">
        <f>ROUND(H5*0.4,0)</f>
        <v>20000</v>
      </c>
      <c r="I6" s="7">
        <f>ROUND(I5*0.4,0)</f>
        <v>17600</v>
      </c>
      <c r="J6" s="7">
        <f>ROUND(J5*0.4,0)</f>
        <v>19600</v>
      </c>
      <c r="K6" s="7">
        <f>ROUND(K5*0.4,0)</f>
        <v>21200</v>
      </c>
      <c r="L6" s="7">
        <f>ROUND(L5*0.4,0)</f>
        <v>24400</v>
      </c>
      <c r="M6" s="7">
        <f>ROUND(M5*0.4,0)</f>
        <v>23600</v>
      </c>
    </row>
    <row r="7" spans="1:13" x14ac:dyDescent="0.25">
      <c r="A7" s="8" t="s">
        <v>17</v>
      </c>
      <c r="B7" s="9">
        <f>B5-B6</f>
        <v>24000</v>
      </c>
      <c r="C7" s="9">
        <f>C5-C6</f>
        <v>25200</v>
      </c>
      <c r="D7" s="9">
        <f>D5-D6</f>
        <v>27600</v>
      </c>
      <c r="E7" s="9">
        <f>E5-E6</f>
        <v>27000</v>
      </c>
      <c r="F7" s="9">
        <f>F5-F6</f>
        <v>28800</v>
      </c>
      <c r="G7" s="9">
        <f>G5-G6</f>
        <v>30600</v>
      </c>
      <c r="H7" s="9">
        <f>H5-H6</f>
        <v>30000</v>
      </c>
      <c r="I7" s="9">
        <f>I5-I6</f>
        <v>26400</v>
      </c>
      <c r="J7" s="9">
        <f>J5-J6</f>
        <v>29400</v>
      </c>
      <c r="K7" s="9">
        <f>K5-K6</f>
        <v>31800</v>
      </c>
      <c r="L7" s="9">
        <f>L5-L6</f>
        <v>36600</v>
      </c>
      <c r="M7" s="9">
        <f>M5-M6</f>
        <v>35400</v>
      </c>
    </row>
    <row r="8" spans="1:13" x14ac:dyDescent="0.25">
      <c r="A8" t="s">
        <v>18</v>
      </c>
      <c r="B8" s="10">
        <f>B7/B5</f>
        <v>0.6</v>
      </c>
      <c r="C8" s="10">
        <f>C7/C5</f>
        <v>0.6</v>
      </c>
      <c r="D8" s="10">
        <f>D7/D5</f>
        <v>0.6</v>
      </c>
      <c r="E8" s="10">
        <f>E7/E5</f>
        <v>0.6</v>
      </c>
      <c r="F8" s="10">
        <f>F7/F5</f>
        <v>0.6</v>
      </c>
      <c r="G8" s="10">
        <f>G7/G5</f>
        <v>0.6</v>
      </c>
      <c r="H8" s="10">
        <f>H7/H5</f>
        <v>0.6</v>
      </c>
      <c r="I8" s="10">
        <f>I7/I5</f>
        <v>0.6</v>
      </c>
      <c r="J8" s="10">
        <f>J7/J5</f>
        <v>0.6</v>
      </c>
      <c r="K8" s="10">
        <f>K7/K5</f>
        <v>0.6</v>
      </c>
      <c r="L8" s="10">
        <f>L7/L5</f>
        <v>0.6</v>
      </c>
      <c r="M8" s="10">
        <f>M7/M5</f>
        <v>0.6</v>
      </c>
    </row>
    <row r="9" spans="1:13" x14ac:dyDescent="0.25">
      <c r="A9" s="4" t="s">
        <v>19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x14ac:dyDescent="0.25">
      <c r="A10" t="s">
        <v>20</v>
      </c>
      <c r="B10" s="6">
        <v>19500</v>
      </c>
      <c r="C10" s="6">
        <v>19500</v>
      </c>
      <c r="D10" s="6">
        <v>19500</v>
      </c>
      <c r="E10" s="6">
        <v>19500</v>
      </c>
      <c r="F10" s="6">
        <v>19500</v>
      </c>
      <c r="G10" s="6">
        <v>19500</v>
      </c>
      <c r="H10" s="6">
        <v>19500</v>
      </c>
      <c r="I10" s="6">
        <v>19500</v>
      </c>
      <c r="J10" s="6">
        <v>19500</v>
      </c>
      <c r="K10" s="6">
        <v>19500</v>
      </c>
      <c r="L10" s="6">
        <v>19500</v>
      </c>
      <c r="M10" s="6">
        <v>19500</v>
      </c>
    </row>
    <row r="11" spans="1:13" x14ac:dyDescent="0.25">
      <c r="A11" t="s">
        <v>21</v>
      </c>
      <c r="B11" s="6">
        <v>2400</v>
      </c>
      <c r="C11" s="6">
        <v>2400</v>
      </c>
      <c r="D11" s="6">
        <v>2400</v>
      </c>
      <c r="E11" s="6">
        <v>2400</v>
      </c>
      <c r="F11" s="6">
        <v>2400</v>
      </c>
      <c r="G11" s="6">
        <v>2400</v>
      </c>
      <c r="H11" s="6">
        <v>2400</v>
      </c>
      <c r="I11" s="6">
        <v>2400</v>
      </c>
      <c r="J11" s="6">
        <v>2400</v>
      </c>
      <c r="K11" s="6">
        <v>2400</v>
      </c>
      <c r="L11" s="6">
        <v>2400</v>
      </c>
      <c r="M11" s="6">
        <v>2400</v>
      </c>
    </row>
    <row r="12" spans="1:13" x14ac:dyDescent="0.25">
      <c r="A12" t="s">
        <v>22</v>
      </c>
      <c r="B12" s="6">
        <v>4000</v>
      </c>
      <c r="C12" s="6">
        <v>4000</v>
      </c>
      <c r="D12" s="6">
        <v>5000</v>
      </c>
      <c r="E12" s="6">
        <v>5000</v>
      </c>
      <c r="F12" s="6">
        <v>5000</v>
      </c>
      <c r="G12" s="6">
        <v>6000</v>
      </c>
      <c r="H12" s="6">
        <v>6000</v>
      </c>
      <c r="I12" s="6">
        <v>4500</v>
      </c>
      <c r="J12" s="6">
        <v>5000</v>
      </c>
      <c r="K12" s="6">
        <v>6000</v>
      </c>
      <c r="L12" s="6">
        <v>8000</v>
      </c>
      <c r="M12" s="6">
        <v>7000</v>
      </c>
    </row>
    <row r="13" spans="1:13" x14ac:dyDescent="0.25">
      <c r="A13" t="s">
        <v>23</v>
      </c>
      <c r="B13" s="6">
        <v>2100</v>
      </c>
      <c r="C13" s="6">
        <v>2100</v>
      </c>
      <c r="D13" s="6">
        <v>2100</v>
      </c>
      <c r="E13" s="6">
        <v>2100</v>
      </c>
      <c r="F13" s="6">
        <v>2100</v>
      </c>
      <c r="G13" s="6">
        <v>2100</v>
      </c>
      <c r="H13" s="6">
        <v>2100</v>
      </c>
      <c r="I13" s="6">
        <v>2100</v>
      </c>
      <c r="J13" s="6">
        <v>2100</v>
      </c>
      <c r="K13" s="6">
        <v>2100</v>
      </c>
      <c r="L13" s="6">
        <v>2100</v>
      </c>
      <c r="M13" s="6">
        <v>2100</v>
      </c>
    </row>
    <row r="14" spans="1:13" x14ac:dyDescent="0.25">
      <c r="A14" s="8" t="s">
        <v>24</v>
      </c>
      <c r="B14" s="9">
        <f>B10+B11+B12+B13</f>
        <v>28000</v>
      </c>
      <c r="C14" s="9">
        <f>C10+C11+C12+C13</f>
        <v>28000</v>
      </c>
      <c r="D14" s="9">
        <f>D10+D11+D12+D13</f>
        <v>29000</v>
      </c>
      <c r="E14" s="9">
        <f>E10+E11+E12+E13</f>
        <v>29000</v>
      </c>
      <c r="F14" s="9">
        <f>F10+F11+F12+F13</f>
        <v>29000</v>
      </c>
      <c r="G14" s="9">
        <f>G10+G11+G12+G13</f>
        <v>30000</v>
      </c>
      <c r="H14" s="9">
        <f>H10+H11+H12+H13</f>
        <v>30000</v>
      </c>
      <c r="I14" s="9">
        <f>I10+I11+I12+I13</f>
        <v>28500</v>
      </c>
      <c r="J14" s="9">
        <f>J10+J11+J12+J13</f>
        <v>29000</v>
      </c>
      <c r="K14" s="9">
        <f>K10+K11+K12+K13</f>
        <v>30000</v>
      </c>
      <c r="L14" s="9">
        <f>L10+L11+L12+L13</f>
        <v>32000</v>
      </c>
      <c r="M14" s="9">
        <f>M10+M11+M12+M13</f>
        <v>31000</v>
      </c>
    </row>
    <row r="15" spans="1:13" x14ac:dyDescent="0.25">
      <c r="A15" s="4" t="s">
        <v>25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x14ac:dyDescent="0.25">
      <c r="A16" t="s">
        <v>26</v>
      </c>
      <c r="B16" s="7">
        <f>B7-B14</f>
        <v>-4000</v>
      </c>
      <c r="C16" s="7">
        <f>C7-C14</f>
        <v>-2800</v>
      </c>
      <c r="D16" s="7">
        <f>D7-D14</f>
        <v>-1400</v>
      </c>
      <c r="E16" s="7">
        <f>E7-E14</f>
        <v>-2000</v>
      </c>
      <c r="F16" s="7">
        <f>F7-F14</f>
        <v>-200</v>
      </c>
      <c r="G16" s="7">
        <f>G7-G14</f>
        <v>600</v>
      </c>
      <c r="H16" s="7">
        <f>H7-H14</f>
        <v>0</v>
      </c>
      <c r="I16" s="7">
        <f>I7-I14</f>
        <v>-2100</v>
      </c>
      <c r="J16" s="7">
        <f>J7-J14</f>
        <v>400</v>
      </c>
      <c r="K16" s="7">
        <f>K7-K14</f>
        <v>1800</v>
      </c>
      <c r="L16" s="7">
        <f>L7-L14</f>
        <v>4600</v>
      </c>
      <c r="M16" s="7">
        <f>M7-M14</f>
        <v>4400</v>
      </c>
    </row>
    <row r="17" spans="1:13" x14ac:dyDescent="0.25">
      <c r="A17" t="s">
        <v>27</v>
      </c>
      <c r="B17" s="6">
        <v>900</v>
      </c>
      <c r="C17" s="6">
        <v>900</v>
      </c>
      <c r="D17" s="6">
        <v>900</v>
      </c>
      <c r="E17" s="6">
        <v>900</v>
      </c>
      <c r="F17" s="6">
        <v>900</v>
      </c>
      <c r="G17" s="6">
        <v>900</v>
      </c>
      <c r="H17" s="6">
        <v>900</v>
      </c>
      <c r="I17" s="6">
        <v>900</v>
      </c>
      <c r="J17" s="6">
        <v>900</v>
      </c>
      <c r="K17" s="6">
        <v>900</v>
      </c>
      <c r="L17" s="6">
        <v>900</v>
      </c>
      <c r="M17" s="6">
        <v>900</v>
      </c>
    </row>
    <row r="18" spans="1:13" x14ac:dyDescent="0.25">
      <c r="A18" t="s">
        <v>28</v>
      </c>
      <c r="B18" s="7">
        <f>B16-B17</f>
        <v>-4900</v>
      </c>
      <c r="C18" s="7">
        <f>C16-C17</f>
        <v>-3700</v>
      </c>
      <c r="D18" s="7">
        <f>D16-D17</f>
        <v>-2300</v>
      </c>
      <c r="E18" s="7">
        <f>E16-E17</f>
        <v>-2900</v>
      </c>
      <c r="F18" s="7">
        <f>F16-F17</f>
        <v>-1100</v>
      </c>
      <c r="G18" s="7">
        <f>G16-G17</f>
        <v>-300</v>
      </c>
      <c r="H18" s="7">
        <f>H16-H17</f>
        <v>-900</v>
      </c>
      <c r="I18" s="7">
        <f>I16-I17</f>
        <v>-3000</v>
      </c>
      <c r="J18" s="7">
        <f>J16-J17</f>
        <v>-500</v>
      </c>
      <c r="K18" s="7">
        <f>K16-K17</f>
        <v>900</v>
      </c>
      <c r="L18" s="7">
        <f>L16-L17</f>
        <v>3700</v>
      </c>
      <c r="M18" s="7">
        <f>M16-M17</f>
        <v>3500</v>
      </c>
    </row>
    <row r="19" spans="1:13" x14ac:dyDescent="0.25">
      <c r="A19" t="s">
        <v>29</v>
      </c>
      <c r="B19" s="6">
        <v>260</v>
      </c>
      <c r="C19" s="6">
        <v>260</v>
      </c>
      <c r="D19" s="6">
        <v>260</v>
      </c>
      <c r="E19" s="6">
        <v>260</v>
      </c>
      <c r="F19" s="6">
        <v>260</v>
      </c>
      <c r="G19" s="6">
        <v>260</v>
      </c>
      <c r="H19" s="6">
        <v>260</v>
      </c>
      <c r="I19" s="6">
        <v>260</v>
      </c>
      <c r="J19" s="6">
        <v>260</v>
      </c>
      <c r="K19" s="6">
        <v>260</v>
      </c>
      <c r="L19" s="6">
        <v>260</v>
      </c>
      <c r="M19" s="6">
        <v>260</v>
      </c>
    </row>
    <row r="20" spans="1:13" x14ac:dyDescent="0.25">
      <c r="A20" t="s">
        <v>30</v>
      </c>
      <c r="B20" s="7">
        <f>B18-B19</f>
        <v>-5160</v>
      </c>
      <c r="C20" s="7">
        <f>C18-C19</f>
        <v>-3960</v>
      </c>
      <c r="D20" s="7">
        <f>D18-D19</f>
        <v>-2560</v>
      </c>
      <c r="E20" s="7">
        <f>E18-E19</f>
        <v>-3160</v>
      </c>
      <c r="F20" s="7">
        <f>F18-F19</f>
        <v>-1360</v>
      </c>
      <c r="G20" s="7">
        <f>G18-G19</f>
        <v>-560</v>
      </c>
      <c r="H20" s="7">
        <f>H18-H19</f>
        <v>-1160</v>
      </c>
      <c r="I20" s="7">
        <f>I18-I19</f>
        <v>-3260</v>
      </c>
      <c r="J20" s="7">
        <f>J18-J19</f>
        <v>-760</v>
      </c>
      <c r="K20" s="7">
        <f>K18-K19</f>
        <v>640</v>
      </c>
      <c r="L20" s="7">
        <f>L18-L19</f>
        <v>3440</v>
      </c>
      <c r="M20" s="7">
        <f>M18-M19</f>
        <v>3240</v>
      </c>
    </row>
    <row r="21" spans="1:13" x14ac:dyDescent="0.25">
      <c r="A21" t="s">
        <v>31</v>
      </c>
      <c r="B21" s="11">
        <v>0.3</v>
      </c>
      <c r="C21" s="11">
        <v>0.3</v>
      </c>
      <c r="D21" s="11">
        <v>0.3</v>
      </c>
      <c r="E21" s="11">
        <v>0.3</v>
      </c>
      <c r="F21" s="11">
        <v>0.3</v>
      </c>
      <c r="G21" s="11">
        <v>0.3</v>
      </c>
      <c r="H21" s="11">
        <v>0.3</v>
      </c>
      <c r="I21" s="11">
        <v>0.3</v>
      </c>
      <c r="J21" s="11">
        <v>0.3</v>
      </c>
      <c r="K21" s="11">
        <v>0.3</v>
      </c>
      <c r="L21" s="11">
        <v>0.3</v>
      </c>
      <c r="M21" s="11">
        <v>0.3</v>
      </c>
    </row>
    <row r="22" spans="1:13" x14ac:dyDescent="0.25">
      <c r="A22" t="s">
        <v>32</v>
      </c>
      <c r="B22" s="7">
        <f>MAX(0,ROUND(B20*B21,0))</f>
        <v>0</v>
      </c>
      <c r="C22" s="7">
        <f>MAX(0,ROUND(C20*C21,0))</f>
        <v>0</v>
      </c>
      <c r="D22" s="7">
        <f>MAX(0,ROUND(D20*D21,0))</f>
        <v>0</v>
      </c>
      <c r="E22" s="7">
        <f>MAX(0,ROUND(E20*E21,0))</f>
        <v>0</v>
      </c>
      <c r="F22" s="7">
        <f>MAX(0,ROUND(F20*F21,0))</f>
        <v>0</v>
      </c>
      <c r="G22" s="7">
        <f>MAX(0,ROUND(G20*G21,0))</f>
        <v>0</v>
      </c>
      <c r="H22" s="7">
        <f>MAX(0,ROUND(H20*H21,0))</f>
        <v>0</v>
      </c>
      <c r="I22" s="7">
        <f>MAX(0,ROUND(I20*I21,0))</f>
        <v>0</v>
      </c>
      <c r="J22" s="7">
        <f>MAX(0,ROUND(J20*J21,0))</f>
        <v>0</v>
      </c>
      <c r="K22" s="7">
        <f>MAX(0,ROUND(K20*K21,0))</f>
        <v>192</v>
      </c>
      <c r="L22" s="7">
        <f>MAX(0,ROUND(L20*L21,0))</f>
        <v>1032</v>
      </c>
      <c r="M22" s="7">
        <f>MAX(0,ROUND(M20*M21,0))</f>
        <v>972</v>
      </c>
    </row>
    <row r="23" spans="1:13" x14ac:dyDescent="0.25">
      <c r="A23" s="8" t="s">
        <v>33</v>
      </c>
      <c r="B23" s="9">
        <f>B20-B22</f>
        <v>-5160</v>
      </c>
      <c r="C23" s="9">
        <f>C20-C22</f>
        <v>-3960</v>
      </c>
      <c r="D23" s="9">
        <f>D20-D22</f>
        <v>-2560</v>
      </c>
      <c r="E23" s="9">
        <f>E20-E22</f>
        <v>-3160</v>
      </c>
      <c r="F23" s="9">
        <f>F20-F22</f>
        <v>-1360</v>
      </c>
      <c r="G23" s="9">
        <f>G20-G22</f>
        <v>-560</v>
      </c>
      <c r="H23" s="9">
        <f>H20-H22</f>
        <v>-1160</v>
      </c>
      <c r="I23" s="9">
        <f>I20-I22</f>
        <v>-3260</v>
      </c>
      <c r="J23" s="9">
        <f>J20-J22</f>
        <v>-760</v>
      </c>
      <c r="K23" s="9">
        <f>K20-K22</f>
        <v>448</v>
      </c>
      <c r="L23" s="9">
        <f>L20-L22</f>
        <v>2408</v>
      </c>
      <c r="M23" s="9">
        <f>M20-M22</f>
        <v>2268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&amp; loss 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Foreqast</dc:creator>
  <dc:title/>
  <dc:subject/>
  <dc:description/>
  <cp:keywords/>
  <cp:category/>
  <cp:lastModifiedBy>Unknown</cp:lastModifiedBy>
  <dcterms:created xsi:type="dcterms:W3CDTF">2026-08-25T14:20:36Z</dcterms:created>
  <dcterms:modified xsi:type="dcterms:W3CDTF">2026-08-25T14:20:36Z</dcterms:modified>
</cp:coreProperties>
</file>