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order point &amp; stock cover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<sst xmlns="http://schemas.openxmlformats.org/spreadsheetml/2006/main" count="22" uniqueCount="22">
  <si>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Reorder point &amp; stock cover</t>
  </si>
  <si>
    <t>Fill in the blue cells — every other cell is a formula and works itself out. foreqast.app</t>
  </si>
  <si>
    <t>SKU A</t>
  </si>
  <si>
    <t>SKU B</t>
  </si>
  <si>
    <t>SKU C</t>
  </si>
  <si>
    <t>SKU D</t>
  </si>
  <si>
    <t>SKU E</t>
  </si>
  <si>
    <t>SKU F</t>
  </si>
  <si>
    <t>What you know today</t>
  </si>
  <si>
    <t>Stock on hand (units)</t>
  </si>
  <si>
    <t>Average daily sales (units)</t>
  </si>
  <si>
    <t>Supplier lead time (days)</t>
  </si>
  <si>
    <t>Safety buffer (days)</t>
  </si>
  <si>
    <t>Cover &amp; reorder point</t>
  </si>
  <si>
    <t>Stock cover (days)</t>
  </si>
  <si>
    <t>Reorder point (units)</t>
  </si>
  <si>
    <t>Days until you must order</t>
  </si>
  <si>
    <t>The order itself</t>
  </si>
  <si>
    <t>Target cover after delivery (days)</t>
  </si>
  <si>
    <t>Order quantity (units)</t>
  </si>
  <si>
    <t>Purchase cost per unit (€)</t>
  </si>
  <si>
    <t>Cash needed for the order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</si>
</sst>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,##0&quot; d&quot;"/>
    <numFmt numFmtId="166" formatCode="#,##0.00&quot; €&quot;"/>
    <numFmt numFmtId="167" formatCode="#,##0&quot; €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3" fontId="0" fillId="4" borderId="0" xfId="0" applyNumberFormat="1" applyFill="1"/>
    <xf numFmtId="164" fontId="0" fillId="4" borderId="0" xfId="0" applyNumberFormat="1" applyFill="1"/>
    <xf numFmtId="165" fontId="0" fillId="4" borderId="0" xfId="0" applyNumberFormat="1" applyFill="1"/>
    <xf numFmtId="165" fontId="0" fillId="0" borderId="0" xfId="0" applyNumberFormat="1"/>
    <xf numFmtId="3" fontId="0" fillId="0" borderId="0" xfId="0" applyNumberFormat="1"/>
    <xf numFmtId="0" fontId="4" fillId="0" borderId="0" xfId="0" applyFont="1"/>
    <xf numFmtId="165" fontId="4" fillId="5" borderId="0" xfId="0" applyNumberFormat="1" applyFont="1" applyFill="1"/>
    <xf numFmtId="166" fontId="0" fillId="4" borderId="0" xfId="0" applyNumberFormat="1" applyFill="1"/>
    <xf numFmtId="167" fontId="4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7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7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4" t="s">
        <v>8</v>
      </c>
      <c r="B4" s="5"/>
      <c r="C4" s="5"/>
      <c r="D4" s="5"/>
      <c r="E4" s="5"/>
      <c r="F4" s="5"/>
      <c r="G4" s="5"/>
    </row>
    <row r="5" spans="1:7" x14ac:dyDescent="0.25">
      <c r="A5" t="s">
        <v>9</v>
      </c>
      <c r="B5" s="6">
        <v>820</v>
      </c>
      <c r="C5" s="6">
        <v>140</v>
      </c>
      <c r="D5" s="6">
        <v>1960</v>
      </c>
      <c r="E5" s="6">
        <v>75</v>
      </c>
      <c r="F5" s="6">
        <v>2400</v>
      </c>
      <c r="G5" s="6">
        <v>310</v>
      </c>
    </row>
    <row r="6" spans="1:7" x14ac:dyDescent="0.25">
      <c r="A6" t="s">
        <v>10</v>
      </c>
      <c r="B6" s="7">
        <v>14</v>
      </c>
      <c r="C6" s="7">
        <v>6</v>
      </c>
      <c r="D6" s="7">
        <v>32</v>
      </c>
      <c r="E6" s="7">
        <v>2.2</v>
      </c>
      <c r="F6" s="7">
        <v>46</v>
      </c>
      <c r="G6" s="7">
        <v>10.5</v>
      </c>
    </row>
    <row r="7" spans="1:7" x14ac:dyDescent="0.25">
      <c r="A7" t="s">
        <v>11</v>
      </c>
      <c r="B7" s="8">
        <v>45</v>
      </c>
      <c r="C7" s="8">
        <v>60</v>
      </c>
      <c r="D7" s="8">
        <v>30</v>
      </c>
      <c r="E7" s="8">
        <v>90</v>
      </c>
      <c r="F7" s="8">
        <v>21</v>
      </c>
      <c r="G7" s="8">
        <v>45</v>
      </c>
    </row>
    <row r="8" spans="1:7" x14ac:dyDescent="0.25">
      <c r="A8" t="s">
        <v>12</v>
      </c>
      <c r="B8" s="8">
        <v>14</v>
      </c>
      <c r="C8" s="8">
        <v>14</v>
      </c>
      <c r="D8" s="8">
        <v>14</v>
      </c>
      <c r="E8" s="8">
        <v>14</v>
      </c>
      <c r="F8" s="8">
        <v>14</v>
      </c>
      <c r="G8" s="8">
        <v>14</v>
      </c>
    </row>
    <row r="9" spans="1:7" x14ac:dyDescent="0.25">
      <c r="A9" s="4" t="s">
        <v>13</v>
      </c>
      <c r="B9" s="5"/>
      <c r="C9" s="5"/>
      <c r="D9" s="5"/>
      <c r="E9" s="5"/>
      <c r="F9" s="5"/>
      <c r="G9" s="5"/>
    </row>
    <row r="10" spans="1:7" x14ac:dyDescent="0.25">
      <c r="A10" t="s">
        <v>14</v>
      </c>
      <c r="B10" s="9">
        <f>B5/B6</f>
        <v>58.57142857142857</v>
      </c>
      <c r="C10" s="9">
        <f>C5/C6</f>
        <v>23.333333333333332</v>
      </c>
      <c r="D10" s="9">
        <f>D5/D6</f>
        <v>61.25</v>
      </c>
      <c r="E10" s="9">
        <f>E5/E6</f>
        <v>34.090909090909086</v>
      </c>
      <c r="F10" s="9">
        <f>F5/F6</f>
        <v>52.17391304347826</v>
      </c>
      <c r="G10" s="9">
        <f>G5/G6</f>
        <v>29.523809523809526</v>
      </c>
    </row>
    <row r="11" spans="1:7" x14ac:dyDescent="0.25">
      <c r="A11" t="s">
        <v>15</v>
      </c>
      <c r="B11" s="10">
        <f>(B7+B8)*B6</f>
        <v>826</v>
      </c>
      <c r="C11" s="10">
        <f>(C7+C8)*C6</f>
        <v>444</v>
      </c>
      <c r="D11" s="10">
        <f>(D7+D8)*D6</f>
        <v>1408</v>
      </c>
      <c r="E11" s="10">
        <f>(E7+E8)*E6</f>
        <v>228.8</v>
      </c>
      <c r="F11" s="10">
        <f>(F7+F8)*F6</f>
        <v>1610</v>
      </c>
      <c r="G11" s="10">
        <f>(G7+G8)*G6</f>
        <v>619.5</v>
      </c>
    </row>
    <row r="12" spans="1:7" x14ac:dyDescent="0.25">
      <c r="A12" s="11" t="s">
        <v>16</v>
      </c>
      <c r="B12" s="12">
        <f>B10-(B7+B8)</f>
        <v>-0.4285714285714306</v>
      </c>
      <c r="C12" s="12">
        <f>C10-(C7+C8)</f>
        <v>-50.66666666666667</v>
      </c>
      <c r="D12" s="12">
        <f>D10-(D7+D8)</f>
        <v>17.25</v>
      </c>
      <c r="E12" s="12">
        <f>E10-(E7+E8)</f>
        <v>-69.9090909090909</v>
      </c>
      <c r="F12" s="12">
        <f>F10-(F7+F8)</f>
        <v>17.173913043478258</v>
      </c>
      <c r="G12" s="12">
        <f>G10-(G7+G8)</f>
        <v>-29.476190476190474</v>
      </c>
    </row>
    <row r="13" spans="1:7" x14ac:dyDescent="0.25">
      <c r="A13" s="4" t="s">
        <v>17</v>
      </c>
      <c r="B13" s="5"/>
      <c r="C13" s="5"/>
      <c r="D13" s="5"/>
      <c r="E13" s="5"/>
      <c r="F13" s="5"/>
      <c r="G13" s="5"/>
    </row>
    <row r="14" spans="1:7" x14ac:dyDescent="0.25">
      <c r="A14" t="s">
        <v>18</v>
      </c>
      <c r="B14" s="8">
        <v>90</v>
      </c>
      <c r="C14" s="8">
        <v>90</v>
      </c>
      <c r="D14" s="8">
        <v>90</v>
      </c>
      <c r="E14" s="8">
        <v>90</v>
      </c>
      <c r="F14" s="8">
        <v>90</v>
      </c>
      <c r="G14" s="8">
        <v>90</v>
      </c>
    </row>
    <row r="15" spans="1:7" x14ac:dyDescent="0.25">
      <c r="A15" t="s">
        <v>19</v>
      </c>
      <c r="B15" s="10">
        <f>MAX(0,ROUND((B14+B7)*B6-B5,0))</f>
        <v>1070</v>
      </c>
      <c r="C15" s="10">
        <f>MAX(0,ROUND((C14+C7)*C6-C5,0))</f>
        <v>760</v>
      </c>
      <c r="D15" s="10">
        <f>MAX(0,ROUND((D14+D7)*D6-D5,0))</f>
        <v>1880</v>
      </c>
      <c r="E15" s="10">
        <f>MAX(0,ROUND((E14+E7)*E6-E5,0))</f>
        <v>321</v>
      </c>
      <c r="F15" s="10">
        <f>MAX(0,ROUND((F14+F7)*F6-F5,0))</f>
        <v>2706</v>
      </c>
      <c r="G15" s="10">
        <f>MAX(0,ROUND((G14+G7)*G6-G5,0))</f>
        <v>1108</v>
      </c>
    </row>
    <row r="16" spans="1:7" x14ac:dyDescent="0.25">
      <c r="A16" t="s">
        <v>20</v>
      </c>
      <c r="B16" s="13">
        <v>31</v>
      </c>
      <c r="C16" s="13">
        <v>54</v>
      </c>
      <c r="D16" s="13">
        <v>18</v>
      </c>
      <c r="E16" s="13">
        <v>88</v>
      </c>
      <c r="F16" s="13">
        <v>12</v>
      </c>
      <c r="G16" s="13">
        <v>37</v>
      </c>
    </row>
    <row r="17" spans="1:7" x14ac:dyDescent="0.25">
      <c r="A17" s="11" t="s">
        <v>21</v>
      </c>
      <c r="B17" s="14">
        <f>B15*B16</f>
        <v>33170</v>
      </c>
      <c r="C17" s="14">
        <f>C15*C16</f>
        <v>41040</v>
      </c>
      <c r="D17" s="14">
        <f>D15*D16</f>
        <v>33840</v>
      </c>
      <c r="E17" s="14">
        <f>E15*E16</f>
        <v>28248</v>
      </c>
      <c r="F17" s="14">
        <f>F15*F16</f>
        <v>32472</v>
      </c>
      <c r="G17" s="14">
        <f>G15*G16</f>
        <v>40996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Reorder point &amp; stock cover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2026-08-25T14:20:35Z</dcterms:created>
  <dcterms:modified xsi:type="dcterms:W3CDTF">2026-08-25T14:20:35Z</dcterms:modified>
</cp:coreProperties>
</file>